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D:\2025\ЗВІТИ 2025\Інформація про надходження і використання благодійних пожертв 2025\"/>
    </mc:Choice>
  </mc:AlternateContent>
  <xr:revisionPtr revIDLastSave="0" documentId="13_ncr:1_{A18CB7F8-CD7B-4A23-9F27-3C61D9EB69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Sheet1!$A$1:$K$50</definedName>
  </definedNames>
  <calcPr calcId="181029"/>
</workbook>
</file>

<file path=xl/calcChain.xml><?xml version="1.0" encoding="utf-8"?>
<calcChain xmlns="http://schemas.openxmlformats.org/spreadsheetml/2006/main">
  <c r="H45" i="1" l="1"/>
  <c r="C45" i="1"/>
  <c r="J45" i="1" l="1"/>
  <c r="K43" i="1"/>
  <c r="D45" i="1"/>
  <c r="K42" i="1"/>
  <c r="K41" i="1"/>
  <c r="K40" i="1"/>
  <c r="K39" i="1"/>
  <c r="K38" i="1"/>
  <c r="K37" i="1"/>
  <c r="K36" i="1"/>
  <c r="K35" i="1"/>
  <c r="K34" i="1"/>
  <c r="K23" i="1"/>
  <c r="K29" i="1"/>
  <c r="K25" i="1"/>
  <c r="K33" i="1"/>
  <c r="K32" i="1"/>
  <c r="K31" i="1"/>
  <c r="K30" i="1"/>
  <c r="K28" i="1"/>
  <c r="K27" i="1"/>
  <c r="K26" i="1"/>
  <c r="K24" i="1"/>
  <c r="K22" i="1"/>
  <c r="K21" i="1"/>
  <c r="K20" i="1"/>
  <c r="K18" i="1"/>
  <c r="K19" i="1"/>
  <c r="K17" i="1"/>
  <c r="K16" i="1"/>
  <c r="K15" i="1"/>
  <c r="K14" i="1"/>
  <c r="K12" i="1"/>
  <c r="F11" i="1" l="1"/>
  <c r="F45" i="1" s="1"/>
  <c r="K11" i="1" l="1"/>
  <c r="K45" i="1" s="1"/>
</calcChain>
</file>

<file path=xl/sharedStrings.xml><?xml version="1.0" encoding="utf-8"?>
<sst xmlns="http://schemas.openxmlformats.org/spreadsheetml/2006/main" count="133" uniqueCount="49">
  <si>
    <t>ІНФОРМАЦІЯ</t>
  </si>
  <si>
    <t>про надходження і використання благодійних пожертв від фізичних та юридичних осіб</t>
  </si>
  <si>
    <t>найменування закладу охорони здоров'я</t>
  </si>
  <si>
    <t>Благодійні пожертви, що були отримані закладом охорони здоров'я</t>
  </si>
  <si>
    <t>Використання закладом охорони здоров'я благодійних пожертв, отриманих у грошовій та натуральній</t>
  </si>
  <si>
    <t>Залишок невикористаних грошових коштів, товарів та послуг на кінець звітного періоду, тис. грн.</t>
  </si>
  <si>
    <t>Найменування юридичної особи (або позначення фізичної особи)</t>
  </si>
  <si>
    <t>від фізичних та юридичних осіб</t>
  </si>
  <si>
    <t>(товари і послуги) формі</t>
  </si>
  <si>
    <t>Період</t>
  </si>
  <si>
    <t>Перелік товарів і послуг в натуральній формі</t>
  </si>
  <si>
    <t>Напрямки використання у грошовій формі (стаття витрат)</t>
  </si>
  <si>
    <t>Перелік використаних товарів та послуг у натуральній формі</t>
  </si>
  <si>
    <t>В грошовій формі, тис. грн.</t>
  </si>
  <si>
    <t>Сума, тис. грн.</t>
  </si>
  <si>
    <t>І квартал</t>
  </si>
  <si>
    <t>Всього за рік</t>
  </si>
  <si>
    <t>х</t>
  </si>
  <si>
    <t>Директор</t>
  </si>
  <si>
    <t>В натуральній формі (товари і послуги), тис. грн.</t>
  </si>
  <si>
    <t>Всього отримано благодійних пожертв, тис. грн.</t>
  </si>
  <si>
    <t>Андрій ПАРОЛЯ</t>
  </si>
  <si>
    <t>Аліса Пилип’юк</t>
  </si>
  <si>
    <t>62-43-10</t>
  </si>
  <si>
    <t>ДУ РОЦ КПХ МОЗ</t>
  </si>
  <si>
    <t>вакцина</t>
  </si>
  <si>
    <t>ІІ квартал</t>
  </si>
  <si>
    <t>ІІІ квартал</t>
  </si>
  <si>
    <t>IV</t>
  </si>
  <si>
    <t>,</t>
  </si>
  <si>
    <t>КУ "ОБСМП" РОР</t>
  </si>
  <si>
    <t>лікарські  засоби</t>
  </si>
  <si>
    <t>вироби медичного призначення</t>
  </si>
  <si>
    <t>ГО "Народна самооборона Львівщини"</t>
  </si>
  <si>
    <t>вироби медичного призначення, лікарські засоби</t>
  </si>
  <si>
    <t>вакцина, вироби медичного призначення</t>
  </si>
  <si>
    <t>Міжнародний БФ "Альянс громадського здоров’я"</t>
  </si>
  <si>
    <t>маски медичні захисні</t>
  </si>
  <si>
    <t>РМБО БФ "Допомога і підтримка"</t>
  </si>
  <si>
    <t>халати медичні</t>
  </si>
  <si>
    <t>КУ "ОБСМР" РОР</t>
  </si>
  <si>
    <t>КП "ОІАЦМС" РОР</t>
  </si>
  <si>
    <t>експрес тести</t>
  </si>
  <si>
    <t>Департамент соціальної та ветеранської політики Рівненської міської ради</t>
  </si>
  <si>
    <t>вироби медичного призначення та лікарські засоби</t>
  </si>
  <si>
    <t>по КНП "ЦПМСД" Північний" РМР за ІV квартали 2025 року</t>
  </si>
  <si>
    <t>господарські товари</t>
  </si>
  <si>
    <t>АТ КБ Приват банк</t>
  </si>
  <si>
    <t>принтер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</si>
</sst>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  <charset val="13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2" fontId="0" fillId="0" borderId="0" xfId="0" applyNumberFormat="1"/>
    <xf numFmtId="0" fontId="7" fillId="0" borderId="0" xfId="0" applyFont="1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0" xfId="0" applyFont="1"/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 vertical="center"/>
    </xf>
    <xf numFmtId="2" fontId="0" fillId="0" borderId="0" xfId="0" applyNumberFormat="1" applyAlignment="1">
      <alignment vertical="center"/>
    </xf>
    <xf numFmtId="4" fontId="0" fillId="0" borderId="0" xfId="0" applyNumberFormat="1"/>
    <xf numFmtId="4" fontId="8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3" fillId="0" borderId="0" xfId="0" applyNumberFormat="1" applyFont="1"/>
    <xf numFmtId="4" fontId="8" fillId="0" borderId="0" xfId="0" applyNumberFormat="1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view="pageBreakPreview" zoomScale="85" zoomScaleNormal="100" zoomScaleSheetLayoutView="85" workbookViewId="0">
      <selection activeCell="K50" sqref="A1:K50"/>
    </sheetView>
  </sheetViews>
  <sheetFormatPr defaultColWidth="9.140625" defaultRowHeight="12.75"/>
  <cols>
    <col min="1" max="1" width="11"/>
    <col min="2" max="2" width="29.5703125" customWidth="1"/>
    <col min="3" max="3" width="14.85546875" customWidth="1"/>
    <col min="4" max="4" width="16.7109375" style="19" customWidth="1"/>
    <col min="5" max="5" width="18.85546875" customWidth="1"/>
    <col min="6" max="6" width="14.7109375" style="19" customWidth="1"/>
    <col min="7" max="9" width="14.7109375" customWidth="1"/>
    <col min="10" max="11" width="14.7109375" style="19" customWidth="1"/>
    <col min="12" max="12" width="19" style="4"/>
    <col min="13" max="13" width="10.28515625" bestFit="1" customWidth="1"/>
    <col min="14" max="14" width="14.5703125" bestFit="1" customWidth="1"/>
  </cols>
  <sheetData>
    <row r="1" spans="1:14" ht="18.7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14"/>
    </row>
    <row r="2" spans="1:14" ht="18.7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15"/>
    </row>
    <row r="3" spans="1:14" ht="18.75">
      <c r="A3" s="36" t="s">
        <v>45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16"/>
    </row>
    <row r="4" spans="1:14">
      <c r="A4" s="37" t="s">
        <v>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16"/>
    </row>
    <row r="5" spans="1:14" ht="18.75">
      <c r="A5" s="1"/>
      <c r="H5" s="38"/>
      <c r="I5" s="39"/>
      <c r="J5" s="39"/>
      <c r="K5" s="39"/>
      <c r="L5" s="16"/>
    </row>
    <row r="6" spans="1:14" ht="30.75" customHeight="1">
      <c r="A6" s="30" t="s">
        <v>9</v>
      </c>
      <c r="B6" s="30" t="s">
        <v>6</v>
      </c>
      <c r="C6" s="30" t="s">
        <v>3</v>
      </c>
      <c r="D6" s="30"/>
      <c r="E6" s="30"/>
      <c r="F6" s="28" t="s">
        <v>20</v>
      </c>
      <c r="G6" s="30" t="s">
        <v>4</v>
      </c>
      <c r="H6" s="30"/>
      <c r="I6" s="30"/>
      <c r="J6" s="30"/>
      <c r="K6" s="29" t="s">
        <v>5</v>
      </c>
      <c r="L6" s="15"/>
    </row>
    <row r="7" spans="1:14" ht="15">
      <c r="A7" s="30"/>
      <c r="B7" s="30"/>
      <c r="C7" s="30" t="s">
        <v>7</v>
      </c>
      <c r="D7" s="30"/>
      <c r="E7" s="30"/>
      <c r="F7" s="29"/>
      <c r="G7" s="30" t="s">
        <v>8</v>
      </c>
      <c r="H7" s="30"/>
      <c r="I7" s="30"/>
      <c r="J7" s="30"/>
      <c r="K7" s="29"/>
      <c r="L7" s="16"/>
    </row>
    <row r="8" spans="1:14" ht="45" customHeight="1">
      <c r="A8" s="30"/>
      <c r="B8" s="30"/>
      <c r="C8" s="31" t="s">
        <v>13</v>
      </c>
      <c r="D8" s="28" t="s">
        <v>19</v>
      </c>
      <c r="E8" s="30" t="s">
        <v>10</v>
      </c>
      <c r="F8" s="29"/>
      <c r="G8" s="30" t="s">
        <v>11</v>
      </c>
      <c r="H8" s="30" t="s">
        <v>14</v>
      </c>
      <c r="I8" s="30" t="s">
        <v>12</v>
      </c>
      <c r="J8" s="29" t="s">
        <v>14</v>
      </c>
      <c r="K8" s="29"/>
      <c r="L8" s="15"/>
    </row>
    <row r="9" spans="1:14" ht="15" customHeight="1">
      <c r="A9" s="30"/>
      <c r="B9" s="30"/>
      <c r="C9" s="31"/>
      <c r="D9" s="28"/>
      <c r="E9" s="30"/>
      <c r="F9" s="29"/>
      <c r="G9" s="30"/>
      <c r="H9" s="30"/>
      <c r="I9" s="30"/>
      <c r="J9" s="29"/>
      <c r="K9" s="29"/>
      <c r="L9" s="16"/>
    </row>
    <row r="10" spans="1:14" ht="25.5" customHeight="1">
      <c r="A10" s="30"/>
      <c r="B10" s="30"/>
      <c r="C10" s="31"/>
      <c r="D10" s="28"/>
      <c r="E10" s="30"/>
      <c r="F10" s="29"/>
      <c r="G10" s="30"/>
      <c r="H10" s="30"/>
      <c r="I10" s="30"/>
      <c r="J10" s="29"/>
      <c r="K10" s="29"/>
      <c r="L10" s="17"/>
    </row>
    <row r="11" spans="1:14" s="6" customFormat="1" ht="15">
      <c r="A11" s="25" t="s">
        <v>15</v>
      </c>
      <c r="B11" s="10" t="s">
        <v>24</v>
      </c>
      <c r="C11" s="8"/>
      <c r="D11" s="20">
        <v>8834.2000000000007</v>
      </c>
      <c r="E11" s="11" t="s">
        <v>25</v>
      </c>
      <c r="F11" s="20">
        <f>D11</f>
        <v>8834.2000000000007</v>
      </c>
      <c r="G11" s="7"/>
      <c r="H11" s="8"/>
      <c r="I11" s="11" t="s">
        <v>25</v>
      </c>
      <c r="J11" s="20">
        <v>8834.2000000000007</v>
      </c>
      <c r="K11" s="20">
        <f>F11-J11</f>
        <v>0</v>
      </c>
      <c r="L11" s="18"/>
      <c r="N11" s="23"/>
    </row>
    <row r="12" spans="1:14" s="6" customFormat="1" ht="30">
      <c r="A12" s="26"/>
      <c r="B12" s="10" t="s">
        <v>30</v>
      </c>
      <c r="C12" s="8"/>
      <c r="D12" s="20">
        <v>4334.75</v>
      </c>
      <c r="E12" s="11" t="s">
        <v>31</v>
      </c>
      <c r="F12" s="20">
        <v>4334.75</v>
      </c>
      <c r="G12" s="7"/>
      <c r="H12" s="8"/>
      <c r="I12" s="11" t="s">
        <v>31</v>
      </c>
      <c r="J12" s="20">
        <v>4334.75</v>
      </c>
      <c r="K12" s="20">
        <f>F12-J12</f>
        <v>0</v>
      </c>
      <c r="L12" s="18"/>
    </row>
    <row r="13" spans="1:14" s="6" customFormat="1" ht="75">
      <c r="A13" s="26"/>
      <c r="B13" s="10" t="s">
        <v>33</v>
      </c>
      <c r="C13" s="8"/>
      <c r="D13" s="20">
        <v>0</v>
      </c>
      <c r="E13" s="11" t="s">
        <v>34</v>
      </c>
      <c r="F13" s="20">
        <v>0</v>
      </c>
      <c r="G13" s="7"/>
      <c r="H13" s="8"/>
      <c r="I13" s="11" t="s">
        <v>34</v>
      </c>
      <c r="J13" s="20">
        <v>0</v>
      </c>
      <c r="K13" s="20">
        <v>0</v>
      </c>
      <c r="L13" s="18"/>
    </row>
    <row r="14" spans="1:14" s="6" customFormat="1" ht="45">
      <c r="A14" s="26"/>
      <c r="B14" s="10" t="s">
        <v>30</v>
      </c>
      <c r="C14" s="8"/>
      <c r="D14" s="20">
        <v>1641.3</v>
      </c>
      <c r="E14" s="11" t="s">
        <v>32</v>
      </c>
      <c r="F14" s="20">
        <v>1641.3</v>
      </c>
      <c r="G14" s="7"/>
      <c r="H14" s="8"/>
      <c r="I14" s="11" t="s">
        <v>32</v>
      </c>
      <c r="J14" s="20">
        <v>1641.3</v>
      </c>
      <c r="K14" s="20">
        <f t="shared" ref="J14:K43" si="0">F14-J14</f>
        <v>0</v>
      </c>
      <c r="L14" s="18"/>
    </row>
    <row r="15" spans="1:14" s="6" customFormat="1" ht="30">
      <c r="A15" s="26"/>
      <c r="B15" s="10" t="s">
        <v>30</v>
      </c>
      <c r="C15" s="8"/>
      <c r="D15" s="20">
        <v>703.64</v>
      </c>
      <c r="E15" s="11" t="s">
        <v>31</v>
      </c>
      <c r="F15" s="20">
        <v>703.64</v>
      </c>
      <c r="G15" s="7"/>
      <c r="H15" s="8"/>
      <c r="I15" s="11" t="s">
        <v>31</v>
      </c>
      <c r="J15" s="20">
        <v>703.64</v>
      </c>
      <c r="K15" s="20">
        <f t="shared" si="0"/>
        <v>0</v>
      </c>
      <c r="L15" s="18"/>
    </row>
    <row r="16" spans="1:14" s="6" customFormat="1" ht="45.75" customHeight="1">
      <c r="A16" s="26"/>
      <c r="B16" s="10" t="s">
        <v>30</v>
      </c>
      <c r="C16" s="8"/>
      <c r="D16" s="20">
        <v>1050</v>
      </c>
      <c r="E16" s="11" t="s">
        <v>31</v>
      </c>
      <c r="F16" s="20">
        <v>1050</v>
      </c>
      <c r="G16" s="7"/>
      <c r="H16" s="8"/>
      <c r="I16" s="11" t="s">
        <v>31</v>
      </c>
      <c r="J16" s="20">
        <v>1050</v>
      </c>
      <c r="K16" s="20">
        <f t="shared" si="0"/>
        <v>0</v>
      </c>
      <c r="L16" s="18"/>
    </row>
    <row r="17" spans="1:12" s="6" customFormat="1" ht="60">
      <c r="A17" s="26"/>
      <c r="B17" s="10" t="s">
        <v>24</v>
      </c>
      <c r="C17" s="8"/>
      <c r="D17" s="20">
        <v>31629.83</v>
      </c>
      <c r="E17" s="11" t="s">
        <v>35</v>
      </c>
      <c r="F17" s="20">
        <v>31629.83</v>
      </c>
      <c r="G17" s="7"/>
      <c r="H17" s="8"/>
      <c r="I17" s="11" t="s">
        <v>35</v>
      </c>
      <c r="J17" s="20">
        <v>31629.83</v>
      </c>
      <c r="K17" s="20">
        <f t="shared" si="0"/>
        <v>0</v>
      </c>
      <c r="L17" s="18"/>
    </row>
    <row r="18" spans="1:12" s="6" customFormat="1" ht="14.25" customHeight="1">
      <c r="A18" s="26"/>
      <c r="B18" s="10" t="s">
        <v>24</v>
      </c>
      <c r="C18" s="8"/>
      <c r="D18" s="20">
        <v>50177.31</v>
      </c>
      <c r="E18" s="11" t="s">
        <v>25</v>
      </c>
      <c r="F18" s="20">
        <v>50177.31</v>
      </c>
      <c r="G18" s="7"/>
      <c r="H18" s="8"/>
      <c r="I18" s="11" t="s">
        <v>25</v>
      </c>
      <c r="J18" s="20">
        <v>50177.31</v>
      </c>
      <c r="K18" s="20">
        <f t="shared" si="0"/>
        <v>0</v>
      </c>
      <c r="L18" s="18"/>
    </row>
    <row r="19" spans="1:12" s="6" customFormat="1" ht="45" customHeight="1">
      <c r="A19" s="32" t="s">
        <v>26</v>
      </c>
      <c r="B19" s="10" t="s">
        <v>30</v>
      </c>
      <c r="C19" s="8"/>
      <c r="D19" s="20">
        <v>40</v>
      </c>
      <c r="E19" s="11" t="s">
        <v>32</v>
      </c>
      <c r="F19" s="20">
        <v>40</v>
      </c>
      <c r="G19" s="7"/>
      <c r="H19" s="8"/>
      <c r="I19" s="11" t="s">
        <v>32</v>
      </c>
      <c r="J19" s="20">
        <v>40</v>
      </c>
      <c r="K19" s="20">
        <f t="shared" si="0"/>
        <v>0</v>
      </c>
      <c r="L19" s="18"/>
    </row>
    <row r="20" spans="1:12" s="6" customFormat="1" ht="45">
      <c r="A20" s="33"/>
      <c r="B20" s="10" t="s">
        <v>30</v>
      </c>
      <c r="C20" s="8"/>
      <c r="D20" s="20">
        <v>400</v>
      </c>
      <c r="E20" s="11" t="s">
        <v>32</v>
      </c>
      <c r="F20" s="20">
        <v>400</v>
      </c>
      <c r="G20" s="7"/>
      <c r="H20" s="8"/>
      <c r="I20" s="11" t="s">
        <v>32</v>
      </c>
      <c r="J20" s="20">
        <v>400</v>
      </c>
      <c r="K20" s="20">
        <f t="shared" si="0"/>
        <v>0</v>
      </c>
      <c r="L20" s="18"/>
    </row>
    <row r="21" spans="1:12" s="6" customFormat="1" ht="14.25" customHeight="1">
      <c r="A21" s="33"/>
      <c r="B21" s="10" t="s">
        <v>24</v>
      </c>
      <c r="C21" s="8"/>
      <c r="D21" s="20">
        <v>1769.96</v>
      </c>
      <c r="E21" s="11" t="s">
        <v>25</v>
      </c>
      <c r="F21" s="20">
        <v>1769.96</v>
      </c>
      <c r="G21" s="7"/>
      <c r="H21" s="8"/>
      <c r="I21" s="11" t="s">
        <v>25</v>
      </c>
      <c r="J21" s="20">
        <v>1769.96</v>
      </c>
      <c r="K21" s="20">
        <f t="shared" si="0"/>
        <v>0</v>
      </c>
      <c r="L21" s="18"/>
    </row>
    <row r="22" spans="1:12" s="6" customFormat="1" ht="14.25" customHeight="1">
      <c r="A22" s="34"/>
      <c r="B22" s="10" t="s">
        <v>24</v>
      </c>
      <c r="C22" s="8"/>
      <c r="D22" s="20">
        <v>8362.89</v>
      </c>
      <c r="E22" s="11" t="s">
        <v>25</v>
      </c>
      <c r="F22" s="20">
        <v>8362.89</v>
      </c>
      <c r="G22" s="7"/>
      <c r="H22" s="8"/>
      <c r="I22" s="11" t="s">
        <v>25</v>
      </c>
      <c r="J22" s="20">
        <v>8362.89</v>
      </c>
      <c r="K22" s="20">
        <f t="shared" si="0"/>
        <v>0</v>
      </c>
      <c r="L22" s="18"/>
    </row>
    <row r="23" spans="1:12" s="6" customFormat="1" ht="14.25" customHeight="1">
      <c r="A23" s="32" t="s">
        <v>27</v>
      </c>
      <c r="B23" s="10" t="s">
        <v>24</v>
      </c>
      <c r="C23" s="8"/>
      <c r="D23" s="20">
        <v>8362.8799999999992</v>
      </c>
      <c r="E23" s="11" t="s">
        <v>25</v>
      </c>
      <c r="F23" s="20">
        <v>8362.8799999999992</v>
      </c>
      <c r="G23" s="7"/>
      <c r="H23" s="8"/>
      <c r="I23" s="11" t="s">
        <v>25</v>
      </c>
      <c r="J23" s="20">
        <v>8362.8799999999992</v>
      </c>
      <c r="K23" s="20">
        <f>F23-J23</f>
        <v>0</v>
      </c>
      <c r="L23" s="18"/>
    </row>
    <row r="24" spans="1:12" s="6" customFormat="1" ht="14.25" customHeight="1">
      <c r="A24" s="33"/>
      <c r="B24" s="10" t="s">
        <v>24</v>
      </c>
      <c r="C24" s="8"/>
      <c r="D24" s="20">
        <v>18119.09</v>
      </c>
      <c r="E24" s="11" t="s">
        <v>25</v>
      </c>
      <c r="F24" s="20">
        <v>18119.09</v>
      </c>
      <c r="G24" s="7"/>
      <c r="H24" s="8"/>
      <c r="I24" s="11" t="s">
        <v>25</v>
      </c>
      <c r="J24" s="20">
        <v>18119.09</v>
      </c>
      <c r="K24" s="20">
        <f t="shared" si="0"/>
        <v>0</v>
      </c>
      <c r="L24" s="18"/>
    </row>
    <row r="25" spans="1:12" s="6" customFormat="1" ht="14.25" customHeight="1">
      <c r="A25" s="33"/>
      <c r="B25" s="10" t="s">
        <v>24</v>
      </c>
      <c r="C25" s="8"/>
      <c r="D25" s="20">
        <v>4164.46</v>
      </c>
      <c r="E25" s="11" t="s">
        <v>25</v>
      </c>
      <c r="F25" s="20">
        <v>4164.46</v>
      </c>
      <c r="G25" s="7"/>
      <c r="H25" s="8"/>
      <c r="I25" s="11" t="s">
        <v>25</v>
      </c>
      <c r="J25" s="20">
        <v>4164.46</v>
      </c>
      <c r="K25" s="20">
        <f t="shared" si="0"/>
        <v>0</v>
      </c>
      <c r="L25" s="18"/>
    </row>
    <row r="26" spans="1:12" s="6" customFormat="1" ht="30">
      <c r="A26" s="33"/>
      <c r="B26" s="10" t="s">
        <v>36</v>
      </c>
      <c r="C26" s="8"/>
      <c r="D26" s="20">
        <v>2632.92</v>
      </c>
      <c r="E26" s="11" t="s">
        <v>37</v>
      </c>
      <c r="F26" s="20">
        <v>2632.92</v>
      </c>
      <c r="G26" s="7"/>
      <c r="H26" s="8"/>
      <c r="I26" s="11" t="s">
        <v>37</v>
      </c>
      <c r="J26" s="20">
        <v>2632.92</v>
      </c>
      <c r="K26" s="20">
        <f t="shared" si="0"/>
        <v>0</v>
      </c>
      <c r="L26" s="18"/>
    </row>
    <row r="27" spans="1:12" s="6" customFormat="1" ht="30">
      <c r="A27" s="33"/>
      <c r="B27" s="10" t="s">
        <v>38</v>
      </c>
      <c r="C27" s="8"/>
      <c r="D27" s="20">
        <v>31200</v>
      </c>
      <c r="E27" s="11" t="s">
        <v>39</v>
      </c>
      <c r="F27" s="20">
        <v>31200</v>
      </c>
      <c r="G27" s="7"/>
      <c r="H27" s="8"/>
      <c r="I27" s="11" t="s">
        <v>39</v>
      </c>
      <c r="J27" s="20">
        <v>31200</v>
      </c>
      <c r="K27" s="20">
        <f t="shared" si="0"/>
        <v>0</v>
      </c>
      <c r="L27" s="18"/>
    </row>
    <row r="28" spans="1:12" s="6" customFormat="1" ht="45">
      <c r="A28" s="33"/>
      <c r="B28" s="10" t="s">
        <v>40</v>
      </c>
      <c r="C28" s="8"/>
      <c r="D28" s="20">
        <v>474.34</v>
      </c>
      <c r="E28" s="11" t="s">
        <v>32</v>
      </c>
      <c r="F28" s="20">
        <v>474.34</v>
      </c>
      <c r="G28" s="7"/>
      <c r="H28" s="8"/>
      <c r="I28" s="11" t="s">
        <v>32</v>
      </c>
      <c r="J28" s="20">
        <v>474.34</v>
      </c>
      <c r="K28" s="20">
        <f t="shared" si="0"/>
        <v>0</v>
      </c>
      <c r="L28" s="18"/>
    </row>
    <row r="29" spans="1:12" s="6" customFormat="1" ht="14.25" customHeight="1">
      <c r="A29" s="33"/>
      <c r="B29" s="10" t="s">
        <v>24</v>
      </c>
      <c r="C29" s="8"/>
      <c r="D29" s="20">
        <v>2280</v>
      </c>
      <c r="E29" s="11" t="s">
        <v>25</v>
      </c>
      <c r="F29" s="20">
        <v>2280</v>
      </c>
      <c r="G29" s="7"/>
      <c r="H29" s="8"/>
      <c r="I29" s="11" t="s">
        <v>25</v>
      </c>
      <c r="J29" s="20">
        <v>2280</v>
      </c>
      <c r="K29" s="20">
        <f t="shared" si="0"/>
        <v>0</v>
      </c>
      <c r="L29" s="18"/>
    </row>
    <row r="30" spans="1:12" s="6" customFormat="1" ht="14.25" customHeight="1">
      <c r="A30" s="33"/>
      <c r="B30" s="10" t="s">
        <v>24</v>
      </c>
      <c r="C30" s="8"/>
      <c r="D30" s="20">
        <v>27531.54</v>
      </c>
      <c r="E30" s="11" t="s">
        <v>25</v>
      </c>
      <c r="F30" s="20">
        <v>27531.54</v>
      </c>
      <c r="G30" s="7"/>
      <c r="H30" s="8"/>
      <c r="I30" s="11" t="s">
        <v>25</v>
      </c>
      <c r="J30" s="20">
        <v>27531.54</v>
      </c>
      <c r="K30" s="20">
        <f t="shared" si="0"/>
        <v>0</v>
      </c>
      <c r="L30" s="18"/>
    </row>
    <row r="31" spans="1:12" s="6" customFormat="1" ht="14.25" customHeight="1">
      <c r="A31" s="33"/>
      <c r="B31" s="10" t="s">
        <v>41</v>
      </c>
      <c r="C31" s="8"/>
      <c r="D31" s="20">
        <v>6197.29</v>
      </c>
      <c r="E31" s="11" t="s">
        <v>42</v>
      </c>
      <c r="F31" s="20">
        <v>6197.29</v>
      </c>
      <c r="G31" s="7"/>
      <c r="H31" s="8"/>
      <c r="I31" s="11" t="s">
        <v>42</v>
      </c>
      <c r="J31" s="20">
        <v>6197.29</v>
      </c>
      <c r="K31" s="20">
        <f t="shared" si="0"/>
        <v>0</v>
      </c>
      <c r="L31" s="18"/>
    </row>
    <row r="32" spans="1:12" s="6" customFormat="1" ht="45">
      <c r="A32" s="33"/>
      <c r="B32" s="10" t="s">
        <v>43</v>
      </c>
      <c r="C32" s="8"/>
      <c r="D32" s="20">
        <v>690346.72</v>
      </c>
      <c r="E32" s="11" t="s">
        <v>32</v>
      </c>
      <c r="F32" s="20">
        <v>690346.72</v>
      </c>
      <c r="G32" s="7"/>
      <c r="H32" s="8"/>
      <c r="I32" s="11" t="s">
        <v>32</v>
      </c>
      <c r="J32" s="20">
        <v>0</v>
      </c>
      <c r="K32" s="20">
        <f t="shared" si="0"/>
        <v>690346.72</v>
      </c>
      <c r="L32" s="18"/>
    </row>
    <row r="33" spans="1:13" s="6" customFormat="1" ht="14.25" customHeight="1">
      <c r="A33" s="33"/>
      <c r="B33" s="10" t="s">
        <v>24</v>
      </c>
      <c r="C33" s="8"/>
      <c r="D33" s="20">
        <v>28403.15</v>
      </c>
      <c r="E33" s="11" t="s">
        <v>25</v>
      </c>
      <c r="F33" s="20">
        <v>28403.15</v>
      </c>
      <c r="G33" s="7"/>
      <c r="H33" s="8"/>
      <c r="I33" s="11" t="s">
        <v>25</v>
      </c>
      <c r="J33" s="20">
        <v>28403.15</v>
      </c>
      <c r="K33" s="20">
        <f t="shared" si="0"/>
        <v>0</v>
      </c>
      <c r="L33" s="18"/>
    </row>
    <row r="34" spans="1:13" s="6" customFormat="1" ht="75">
      <c r="A34" s="34"/>
      <c r="B34" s="10" t="s">
        <v>30</v>
      </c>
      <c r="C34" s="8"/>
      <c r="D34" s="20">
        <v>34609.03</v>
      </c>
      <c r="E34" s="11" t="s">
        <v>44</v>
      </c>
      <c r="F34" s="20">
        <v>34609.03</v>
      </c>
      <c r="G34" s="7"/>
      <c r="H34" s="8"/>
      <c r="I34" s="11" t="s">
        <v>44</v>
      </c>
      <c r="J34" s="20">
        <v>34609.03</v>
      </c>
      <c r="K34" s="20">
        <f t="shared" si="0"/>
        <v>0</v>
      </c>
      <c r="L34" s="18"/>
    </row>
    <row r="35" spans="1:13" s="6" customFormat="1" ht="14.25" customHeight="1">
      <c r="A35" s="32" t="s">
        <v>28</v>
      </c>
      <c r="B35" s="10" t="s">
        <v>24</v>
      </c>
      <c r="C35" s="8"/>
      <c r="D35" s="20">
        <v>27643.13</v>
      </c>
      <c r="E35" s="11" t="s">
        <v>25</v>
      </c>
      <c r="F35" s="20">
        <v>27643.13</v>
      </c>
      <c r="G35" s="7"/>
      <c r="H35" s="8"/>
      <c r="I35" s="11" t="s">
        <v>25</v>
      </c>
      <c r="J35" s="20">
        <v>27643.13</v>
      </c>
      <c r="K35" s="20">
        <f t="shared" si="0"/>
        <v>0</v>
      </c>
      <c r="L35" s="18"/>
    </row>
    <row r="36" spans="1:13" s="6" customFormat="1" ht="14.25" customHeight="1">
      <c r="A36" s="33"/>
      <c r="B36" s="10" t="s">
        <v>24</v>
      </c>
      <c r="C36" s="8"/>
      <c r="D36" s="20">
        <v>31012.720000000001</v>
      </c>
      <c r="E36" s="11" t="s">
        <v>25</v>
      </c>
      <c r="F36" s="20">
        <v>31012.720000000001</v>
      </c>
      <c r="G36" s="7"/>
      <c r="H36" s="8"/>
      <c r="I36" s="11" t="s">
        <v>25</v>
      </c>
      <c r="J36" s="20">
        <v>31012.720000000001</v>
      </c>
      <c r="K36" s="20">
        <f t="shared" si="0"/>
        <v>0</v>
      </c>
      <c r="L36" s="18"/>
    </row>
    <row r="37" spans="1:13" s="6" customFormat="1" ht="14.25" customHeight="1">
      <c r="A37" s="33"/>
      <c r="B37" s="10" t="s">
        <v>24</v>
      </c>
      <c r="C37" s="8"/>
      <c r="D37" s="20">
        <v>1136.18</v>
      </c>
      <c r="E37" s="11" t="s">
        <v>25</v>
      </c>
      <c r="F37" s="20">
        <v>1136.18</v>
      </c>
      <c r="G37" s="7"/>
      <c r="H37" s="8"/>
      <c r="I37" s="11" t="s">
        <v>25</v>
      </c>
      <c r="J37" s="20">
        <v>1136.18</v>
      </c>
      <c r="K37" s="20">
        <f t="shared" si="0"/>
        <v>0</v>
      </c>
      <c r="L37" s="18"/>
    </row>
    <row r="38" spans="1:13" s="6" customFormat="1" ht="14.25" customHeight="1">
      <c r="A38" s="33"/>
      <c r="B38" s="10" t="s">
        <v>24</v>
      </c>
      <c r="C38" s="8"/>
      <c r="D38" s="20">
        <v>5246.11</v>
      </c>
      <c r="E38" s="11" t="s">
        <v>25</v>
      </c>
      <c r="F38" s="20">
        <v>5246.11</v>
      </c>
      <c r="G38" s="7"/>
      <c r="H38" s="8"/>
      <c r="I38" s="11" t="s">
        <v>25</v>
      </c>
      <c r="J38" s="20">
        <v>5246.11</v>
      </c>
      <c r="K38" s="20">
        <f t="shared" si="0"/>
        <v>0</v>
      </c>
      <c r="L38" s="18"/>
    </row>
    <row r="39" spans="1:13" s="6" customFormat="1" ht="14.25" customHeight="1">
      <c r="A39" s="33"/>
      <c r="B39" s="10" t="s">
        <v>24</v>
      </c>
      <c r="C39" s="8"/>
      <c r="D39" s="20">
        <v>40540.06</v>
      </c>
      <c r="E39" s="11" t="s">
        <v>25</v>
      </c>
      <c r="F39" s="20">
        <v>40540.06</v>
      </c>
      <c r="G39" s="7"/>
      <c r="H39" s="8"/>
      <c r="I39" s="11" t="s">
        <v>25</v>
      </c>
      <c r="J39" s="20">
        <v>40540.06</v>
      </c>
      <c r="K39" s="20">
        <f t="shared" si="0"/>
        <v>0</v>
      </c>
      <c r="L39" s="18"/>
    </row>
    <row r="40" spans="1:13" s="6" customFormat="1" ht="14.25" customHeight="1">
      <c r="A40" s="33"/>
      <c r="B40" s="10" t="s">
        <v>40</v>
      </c>
      <c r="C40" s="8"/>
      <c r="D40" s="20">
        <v>2732.17</v>
      </c>
      <c r="E40" s="11" t="s">
        <v>31</v>
      </c>
      <c r="F40" s="20">
        <v>2732.17</v>
      </c>
      <c r="G40" s="7"/>
      <c r="H40" s="8"/>
      <c r="I40" s="11" t="s">
        <v>31</v>
      </c>
      <c r="J40" s="20">
        <v>2732.17</v>
      </c>
      <c r="K40" s="20">
        <f t="shared" si="0"/>
        <v>0</v>
      </c>
      <c r="L40" s="18"/>
    </row>
    <row r="41" spans="1:13" s="6" customFormat="1" ht="45">
      <c r="A41" s="34"/>
      <c r="B41" s="10" t="s">
        <v>43</v>
      </c>
      <c r="C41" s="8"/>
      <c r="D41" s="20">
        <v>54282.11</v>
      </c>
      <c r="E41" s="11" t="s">
        <v>46</v>
      </c>
      <c r="F41" s="20">
        <v>54282.11</v>
      </c>
      <c r="G41" s="7"/>
      <c r="H41" s="8"/>
      <c r="I41" s="11" t="s">
        <v>46</v>
      </c>
      <c r="J41" s="20">
        <v>54282.11</v>
      </c>
      <c r="K41" s="20">
        <f t="shared" si="0"/>
        <v>0</v>
      </c>
      <c r="L41" s="18"/>
    </row>
    <row r="42" spans="1:13" s="6" customFormat="1" ht="15">
      <c r="A42" s="24"/>
      <c r="B42" s="10" t="s">
        <v>24</v>
      </c>
      <c r="C42" s="8"/>
      <c r="D42" s="20">
        <v>13416.16</v>
      </c>
      <c r="E42" s="11" t="s">
        <v>25</v>
      </c>
      <c r="F42" s="20">
        <v>13416.16</v>
      </c>
      <c r="G42" s="7"/>
      <c r="H42" s="8"/>
      <c r="I42" s="11" t="s">
        <v>25</v>
      </c>
      <c r="J42" s="20">
        <v>13416.16</v>
      </c>
      <c r="K42" s="20">
        <f t="shared" si="0"/>
        <v>0</v>
      </c>
      <c r="L42" s="18"/>
    </row>
    <row r="43" spans="1:13" s="6" customFormat="1" ht="15">
      <c r="A43" s="24"/>
      <c r="B43" s="10" t="s">
        <v>24</v>
      </c>
      <c r="C43" s="8"/>
      <c r="D43" s="20">
        <v>25180.87</v>
      </c>
      <c r="E43" s="11" t="s">
        <v>25</v>
      </c>
      <c r="F43" s="20">
        <v>25180.87</v>
      </c>
      <c r="G43" s="7"/>
      <c r="H43" s="8"/>
      <c r="I43" s="11" t="s">
        <v>25</v>
      </c>
      <c r="J43" s="20">
        <v>25180.87</v>
      </c>
      <c r="K43" s="20">
        <f t="shared" si="0"/>
        <v>0</v>
      </c>
      <c r="L43" s="18"/>
    </row>
    <row r="44" spans="1:13" s="6" customFormat="1" ht="15">
      <c r="A44" s="24"/>
      <c r="B44" s="10" t="s">
        <v>47</v>
      </c>
      <c r="C44" s="8">
        <v>15000</v>
      </c>
      <c r="D44" s="20"/>
      <c r="E44" s="11"/>
      <c r="F44" s="20"/>
      <c r="G44" s="10" t="s">
        <v>48</v>
      </c>
      <c r="H44" s="8">
        <v>15000</v>
      </c>
      <c r="I44" s="11"/>
      <c r="J44" s="20"/>
      <c r="K44" s="20">
        <v>0</v>
      </c>
      <c r="L44" s="18"/>
    </row>
    <row r="45" spans="1:13" ht="30" customHeight="1">
      <c r="A45" s="7" t="s">
        <v>16</v>
      </c>
      <c r="B45" s="9"/>
      <c r="C45" s="8">
        <f>SUM(C11:C44)</f>
        <v>15000</v>
      </c>
      <c r="D45" s="20">
        <f>SUM(D11:D43)</f>
        <v>1164454.81</v>
      </c>
      <c r="E45" s="8" t="s">
        <v>17</v>
      </c>
      <c r="F45" s="20">
        <f>SUM(F11:F43)</f>
        <v>1164454.81</v>
      </c>
      <c r="G45" s="8" t="s">
        <v>17</v>
      </c>
      <c r="H45" s="8">
        <f>SUM(H11:H44)</f>
        <v>15000</v>
      </c>
      <c r="I45" s="8" t="s">
        <v>17</v>
      </c>
      <c r="J45" s="20">
        <f>SUM(J11:J43)</f>
        <v>474108.08999999997</v>
      </c>
      <c r="K45" s="20">
        <f>SUM(K11:K43)</f>
        <v>690346.72</v>
      </c>
      <c r="L45" s="19"/>
      <c r="M45" s="19"/>
    </row>
    <row r="46" spans="1:13" ht="14.25" customHeight="1">
      <c r="A46" s="2"/>
      <c r="I46" s="4"/>
    </row>
    <row r="47" spans="1:13" ht="18.75">
      <c r="B47" s="5"/>
      <c r="C47" s="13" t="s">
        <v>18</v>
      </c>
      <c r="D47" s="21"/>
      <c r="E47" s="13"/>
      <c r="F47" s="21"/>
      <c r="G47" s="13"/>
      <c r="H47" s="13" t="s">
        <v>21</v>
      </c>
    </row>
    <row r="48" spans="1:13">
      <c r="B48" s="12" t="s">
        <v>22</v>
      </c>
    </row>
    <row r="49" spans="2:10">
      <c r="B49" s="12" t="s">
        <v>23</v>
      </c>
      <c r="J49" s="19" t="s">
        <v>29</v>
      </c>
    </row>
    <row r="51" spans="2:10" ht="18.75">
      <c r="B51" s="27"/>
      <c r="C51" s="27"/>
      <c r="D51" s="27"/>
      <c r="E51" s="27"/>
      <c r="F51" s="22"/>
      <c r="G51" s="27"/>
      <c r="H51" s="27"/>
      <c r="I51" s="3"/>
    </row>
  </sheetData>
  <mergeCells count="26">
    <mergeCell ref="J8:J10"/>
    <mergeCell ref="A1:K1"/>
    <mergeCell ref="A2:K2"/>
    <mergeCell ref="A3:K3"/>
    <mergeCell ref="A4:K4"/>
    <mergeCell ref="H5:K5"/>
    <mergeCell ref="C6:E6"/>
    <mergeCell ref="G6:J6"/>
    <mergeCell ref="C7:E7"/>
    <mergeCell ref="G7:J7"/>
    <mergeCell ref="K6:K10"/>
    <mergeCell ref="I8:I10"/>
    <mergeCell ref="A6:A10"/>
    <mergeCell ref="A11:A18"/>
    <mergeCell ref="B51:E51"/>
    <mergeCell ref="G51:H51"/>
    <mergeCell ref="F6:F10"/>
    <mergeCell ref="B6:B10"/>
    <mergeCell ref="C8:C10"/>
    <mergeCell ref="D8:D10"/>
    <mergeCell ref="E8:E10"/>
    <mergeCell ref="G8:G10"/>
    <mergeCell ref="H8:H10"/>
    <mergeCell ref="A19:A22"/>
    <mergeCell ref="A23:A34"/>
    <mergeCell ref="A35:A41"/>
  </mergeCells>
  <printOptions horizontalCentered="1"/>
  <pageMargins left="0.19685039370078741" right="0.23622047244094491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Sheet1</vt:lpstr>
      <vt:lpstr>Sheet1!Область_друку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2026-01-01T08:41:53Z</cp:lastPrinted>
  <dcterms:created xsi:type="dcterms:W3CDTF">2018-08-31T05:18:00Z</dcterms:created>
  <dcterms:modified xsi:type="dcterms:W3CDTF">2026-01-01T08:42:07Z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</Properties>
</file>